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/>
  <mc:AlternateContent xmlns:mc="http://schemas.openxmlformats.org/markup-compatibility/2006">
    <mc:Choice Requires="x15">
      <x15ac:absPath xmlns:x15ac="http://schemas.microsoft.com/office/spreadsheetml/2010/11/ac" url="https://ucsfonline.sharepoint.com/sites/StudentFinancialServices1/Shared Documents/Website Content/Resources/"/>
    </mc:Choice>
  </mc:AlternateContent>
  <xr:revisionPtr revIDLastSave="1" documentId="8_{2DC72292-D407-E044-9DAC-E015BA29B442}" xr6:coauthVersionLast="47" xr6:coauthVersionMax="47" xr10:uidLastSave="{92076FE8-DE6D-FF40-813C-A66446BCA29A}"/>
  <bookViews>
    <workbookView xWindow="13360" yWindow="-20060" windowWidth="1820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4" i="1" l="1"/>
  <c r="E22" i="1"/>
  <c r="B44" i="1"/>
  <c r="B45" i="1"/>
  <c r="E38" i="1"/>
  <c r="E14" i="1"/>
  <c r="B18" i="1"/>
  <c r="E37" i="1"/>
  <c r="E39" i="1"/>
  <c r="E40" i="1"/>
</calcChain>
</file>

<file path=xl/sharedStrings.xml><?xml version="1.0" encoding="utf-8"?>
<sst xmlns="http://schemas.openxmlformats.org/spreadsheetml/2006/main" count="81" uniqueCount="64">
  <si>
    <t>Item</t>
  </si>
  <si>
    <t>Amount</t>
  </si>
  <si>
    <t>Total</t>
  </si>
  <si>
    <t>Difference</t>
  </si>
  <si>
    <t>Rent</t>
  </si>
  <si>
    <t>Utilities</t>
  </si>
  <si>
    <t>Cell phone</t>
  </si>
  <si>
    <t>Groceries</t>
  </si>
  <si>
    <t>Auto expenses</t>
  </si>
  <si>
    <t>Transportation</t>
  </si>
  <si>
    <t>Credit cards</t>
  </si>
  <si>
    <t>Insurance</t>
  </si>
  <si>
    <t>Laundry</t>
  </si>
  <si>
    <t>Hair cuts</t>
  </si>
  <si>
    <t>Miscellaneous</t>
  </si>
  <si>
    <t>Resources, Quarter by Quarter</t>
  </si>
  <si>
    <t>Other available funds</t>
  </si>
  <si>
    <t>Fees</t>
  </si>
  <si>
    <t>Books&amp;Supplies</t>
  </si>
  <si>
    <t>Cost of Living</t>
  </si>
  <si>
    <t>Commute Costs</t>
  </si>
  <si>
    <t>Disability Insurance</t>
  </si>
  <si>
    <t>Loan Fees</t>
  </si>
  <si>
    <t>Health Insurance</t>
  </si>
  <si>
    <r>
      <t xml:space="preserve">Financial aid award(s) </t>
    </r>
    <r>
      <rPr>
        <sz val="8"/>
        <rFont val="Calibri"/>
        <family val="2"/>
        <scheme val="minor"/>
      </rPr>
      <t>(from my Portal Awards Breakdown)</t>
    </r>
  </si>
  <si>
    <t>Annual Budgeting Worksheet for UCSF Students using Financial Aid</t>
  </si>
  <si>
    <t>Summer</t>
  </si>
  <si>
    <t>Fall</t>
  </si>
  <si>
    <t>Winter</t>
  </si>
  <si>
    <t>Spring</t>
  </si>
  <si>
    <t>Public Transit</t>
  </si>
  <si>
    <t>Will I make it?</t>
  </si>
  <si>
    <t>A negative number is amount I will be short this year</t>
  </si>
  <si>
    <t>A positive number is what I will have left over</t>
  </si>
  <si>
    <t>Rent and Utilities</t>
  </si>
  <si>
    <t>Food</t>
  </si>
  <si>
    <t>Personal/Misc</t>
  </si>
  <si>
    <t>Clothing</t>
  </si>
  <si>
    <t>Entertainment and eating out</t>
  </si>
  <si>
    <t>Books/Supplies</t>
  </si>
  <si>
    <t>Other:</t>
  </si>
  <si>
    <t>Annual Budget from my Fin Aid Portal</t>
  </si>
  <si>
    <t>(Regardless of academic calendar)</t>
  </si>
  <si>
    <t>How many months does this money need to last for you?</t>
  </si>
  <si>
    <t>My Monthly Cost of Living (based on actual spending)</t>
  </si>
  <si>
    <t>Annual Expenses /12:  (life insurance, taxes, etc)</t>
  </si>
  <si>
    <t>My Quarterly UCSF Accounts Charges*</t>
  </si>
  <si>
    <t>Fill in the yellow boxes with your information:</t>
  </si>
  <si>
    <t>Loan payments you can't defer</t>
  </si>
  <si>
    <t>Medical expenses (separate from SHIP fees)</t>
  </si>
  <si>
    <t>#1 My Resources</t>
  </si>
  <si>
    <t>#1 My Total Resources</t>
  </si>
  <si>
    <t xml:space="preserve">  Monthly Total</t>
  </si>
  <si>
    <t xml:space="preserve">  #2 My Total Cost of Living for the months listed above</t>
  </si>
  <si>
    <t xml:space="preserve">  Total for Reference</t>
  </si>
  <si>
    <t xml:space="preserve">  #3 Total Annual UCSF Bill </t>
  </si>
  <si>
    <t>minus #2 My Cost of Living</t>
  </si>
  <si>
    <t>minus #3 Annual UCSF Bill</t>
  </si>
  <si>
    <t xml:space="preserve">Fall </t>
  </si>
  <si>
    <t xml:space="preserve">Summer </t>
  </si>
  <si>
    <t xml:space="preserve">Winter </t>
  </si>
  <si>
    <t xml:space="preserve">Spring </t>
  </si>
  <si>
    <t xml:space="preserve">UCSF Fin. Aid Cost of Living Budget </t>
  </si>
  <si>
    <t>*Find this info at  finaid.ucsf.edu/application-process/student-coa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</si>
</sst>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164" fontId="5" fillId="3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4" fontId="4" fillId="4" borderId="0" xfId="0" applyNumberFormat="1" applyFont="1" applyFill="1" applyAlignment="1" applyProtection="1">
      <alignment vertical="center"/>
      <protection locked="0"/>
    </xf>
    <xf numFmtId="164" fontId="4" fillId="2" borderId="4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4" fillId="5" borderId="0" xfId="0" applyNumberFormat="1" applyFont="1" applyFill="1" applyAlignment="1" applyProtection="1">
      <alignment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164" fontId="4" fillId="6" borderId="0" xfId="0" applyNumberFormat="1" applyFont="1" applyFill="1" applyAlignment="1" applyProtection="1">
      <alignment vertical="center"/>
      <protection locked="0"/>
    </xf>
    <xf numFmtId="4" fontId="4" fillId="6" borderId="0" xfId="0" applyNumberFormat="1" applyFont="1" applyFill="1" applyAlignment="1" applyProtection="1">
      <alignment vertical="center"/>
      <protection locked="0"/>
    </xf>
    <xf numFmtId="164" fontId="8" fillId="6" borderId="0" xfId="0" applyNumberFormat="1" applyFont="1" applyFill="1" applyAlignment="1" applyProtection="1">
      <alignment vertical="center"/>
      <protection locked="0"/>
    </xf>
    <xf numFmtId="164" fontId="4" fillId="6" borderId="0" xfId="0" applyNumberFormat="1" applyFont="1" applyFill="1" applyProtection="1">
      <protection locked="0"/>
    </xf>
    <xf numFmtId="164" fontId="8" fillId="6" borderId="0" xfId="0" applyNumberFormat="1" applyFont="1" applyFill="1" applyProtection="1">
      <protection locked="0"/>
    </xf>
    <xf numFmtId="164" fontId="8" fillId="4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4" fillId="7" borderId="7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4" fillId="8" borderId="0" xfId="0" applyFont="1" applyFill="1" applyAlignment="1">
      <alignment horizontal="left" vertical="center" indent="1"/>
    </xf>
    <xf numFmtId="0" fontId="4" fillId="8" borderId="0" xfId="0" applyFont="1" applyFill="1" applyAlignment="1" applyProtection="1">
      <alignment vertical="center"/>
      <protection locked="0"/>
    </xf>
    <xf numFmtId="164" fontId="4" fillId="8" borderId="0" xfId="0" applyNumberFormat="1" applyFont="1" applyFill="1" applyAlignment="1" applyProtection="1">
      <alignment vertical="center"/>
      <protection locked="0"/>
    </xf>
    <xf numFmtId="0" fontId="5" fillId="9" borderId="1" xfId="0" applyFont="1" applyFill="1" applyBorder="1" applyAlignment="1">
      <alignment horizontal="left" vertical="center" indent="1"/>
    </xf>
    <xf numFmtId="0" fontId="5" fillId="8" borderId="2" xfId="1" applyFont="1" applyFill="1" applyBorder="1" applyAlignment="1" applyProtection="1">
      <alignment vertical="center"/>
      <protection locked="0"/>
    </xf>
    <xf numFmtId="0" fontId="4" fillId="10" borderId="0" xfId="1" applyFont="1" applyFill="1" applyAlignment="1" applyProtection="1">
      <alignment horizontal="left" vertical="center" indent="1"/>
    </xf>
    <xf numFmtId="0" fontId="4" fillId="10" borderId="0" xfId="1" applyFont="1" applyFill="1" applyAlignment="1" applyProtection="1">
      <alignment vertical="center"/>
      <protection locked="0"/>
    </xf>
    <xf numFmtId="0" fontId="4" fillId="10" borderId="0" xfId="0" applyFont="1" applyFill="1" applyAlignment="1">
      <alignment horizontal="left" vertical="center"/>
    </xf>
    <xf numFmtId="165" fontId="4" fillId="10" borderId="0" xfId="0" applyNumberFormat="1" applyFont="1" applyFill="1" applyAlignment="1" applyProtection="1">
      <alignment vertical="center"/>
      <protection locked="0"/>
    </xf>
    <xf numFmtId="0" fontId="5" fillId="11" borderId="9" xfId="0" applyFont="1" applyFill="1" applyBorder="1" applyAlignment="1">
      <alignment horizontal="left" vertical="center"/>
    </xf>
    <xf numFmtId="165" fontId="5" fillId="11" borderId="6" xfId="0" applyNumberFormat="1" applyFont="1" applyFill="1" applyBorder="1" applyAlignment="1">
      <alignment vertical="center"/>
    </xf>
    <xf numFmtId="0" fontId="8" fillId="10" borderId="0" xfId="0" applyFont="1" applyFill="1" applyAlignment="1">
      <alignment horizontal="left" vertical="center"/>
    </xf>
    <xf numFmtId="165" fontId="8" fillId="10" borderId="0" xfId="0" applyNumberFormat="1" applyFont="1" applyFill="1" applyAlignment="1" applyProtection="1">
      <alignment vertical="center"/>
      <protection locked="0"/>
    </xf>
    <xf numFmtId="164" fontId="10" fillId="6" borderId="8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>
      <alignment wrapText="1"/>
    </xf>
  </cellXfs>
  <cellStyles count="2">
    <cellStyle name="College" xfId="1" xr:uid="{00000000-0005-0000-0000-000000000000}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6" tint="0.399975585192419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fill>
        <patternFill patternType="solid">
          <fgColor indexed="64"/>
          <bgColor rgb="FFE1DD9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fill>
        <patternFill patternType="solid">
          <fgColor indexed="64"/>
          <bgColor rgb="FFFFFF99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&quot;$&quot;#,##0.00;[Red]&quot;$&quot;#,##0.00"/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fill>
        <patternFill patternType="solid">
          <fgColor indexed="64"/>
          <bgColor rgb="FFFFFF99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3" tint="0.5999938962981048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fill>
        <patternFill patternType="solid">
          <fgColor indexed="64"/>
          <bgColor theme="7" tint="0.399975585192419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fill>
        <patternFill patternType="solid">
          <fgColor indexed="64"/>
          <bgColor rgb="FFE1DD9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1" justifyLastLine="0" shrinkToFit="0" readingOrder="0"/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general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FF99"/>
      <color rgb="FFE1DD91"/>
      <color rgb="FF6C8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MonthlyIncome14" displayName="MonthlyIncome14" ref="A5:B18" totalsRowCount="1" headerRowDxfId="34" dataDxfId="33" totalsRowDxfId="32">
  <tableColumns count="2">
    <tableColumn id="1" xr3:uid="{00000000-0010-0000-0000-000001000000}" name="Item" totalsRowLabel="#1 My Total Resources" dataDxfId="31" totalsRowDxfId="30"/>
    <tableColumn id="2" xr3:uid="{00000000-0010-0000-0000-000002000000}" name="Amount" totalsRowFunction="sum" dataDxfId="29" totalsRowDxfId="28"/>
  </tableColumns>
  <tableStyleInfo name="TableStyleMedium1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MonthlyExpenses15" displayName="MonthlyExpenses15" ref="A24:B44" totalsRowCount="1" headerRowDxfId="27" dataDxfId="26" totalsRowDxfId="25">
  <tableColumns count="2">
    <tableColumn id="1" xr3:uid="{00000000-0010-0000-0100-000001000000}" name="Item" totalsRowLabel="  Monthly Total" dataDxfId="24" totalsRowDxfId="23"/>
    <tableColumn id="2" xr3:uid="{00000000-0010-0000-0100-000002000000}" name="Amount" totalsRowFunction="sum" dataDxfId="22" totalsRowDxfId="21"/>
  </tableColumns>
  <tableStyleInfo name="TableStyleMedium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SemesterExpenses17" displayName="SemesterExpenses17" ref="D5:E14" totalsRowCount="1" headerRowDxfId="20" dataDxfId="19" totalsRowDxfId="18">
  <tableColumns count="2">
    <tableColumn id="1" xr3:uid="{00000000-0010-0000-0200-000001000000}" name="Item" totalsRowLabel="  Total for Reference" dataDxfId="17" totalsRowDxfId="16"/>
    <tableColumn id="2" xr3:uid="{00000000-0010-0000-0200-000002000000}" name="Amount" totalsRowFunction="sum" dataDxfId="15" totalsRowDxfId="14"/>
  </tableColumns>
  <tableStyleInfo name="TableStyleMedium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SemesterExpenses1710" displayName="SemesterExpenses1710" ref="D17:E22" totalsRowCount="1" headerRowDxfId="13" dataDxfId="12" totalsRowDxfId="11">
  <tableColumns count="2">
    <tableColumn id="1" xr3:uid="{00000000-0010-0000-0300-000001000000}" name="Item" totalsRowLabel="  #3 Total Annual UCSF Bill " dataDxfId="10" totalsRowDxfId="9"/>
    <tableColumn id="2" xr3:uid="{00000000-0010-0000-0300-000002000000}" name="Amount" totalsRowFunction="sum" dataDxfId="8" totalsRowDxfId="7"/>
  </tableColumns>
  <tableStyleInfo name="TableStyleMedium9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SemesterExpenses171012" displayName="SemesterExpenses171012" ref="D28:E34" totalsRowCount="1" headerRowDxfId="6" dataDxfId="5" totalsRowDxfId="4">
  <tableColumns count="2">
    <tableColumn id="1" xr3:uid="{00000000-0010-0000-0400-000001000000}" name="Item" totalsRowLabel="Total" dataDxfId="3" totalsRowDxfId="2"/>
    <tableColumn id="2" xr3:uid="{00000000-0010-0000-0400-000002000000}" name="Amount" totalsRowFunction="sum" dataDxfId="1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sqref="A1:E1"/>
    </sheetView>
  </sheetViews>
  <sheetFormatPr baseColWidth="10" defaultColWidth="8.83203125" defaultRowHeight="15" x14ac:dyDescent="0.2"/>
  <cols>
    <col min="1" max="1" width="44.5" style="1" customWidth="1"/>
    <col min="2" max="2" width="10.5" style="1" bestFit="1" customWidth="1"/>
    <col min="3" max="3" width="3.5" style="1" customWidth="1"/>
    <col min="4" max="4" width="23.5" style="1" customWidth="1"/>
    <col min="5" max="5" width="14.5" style="1" customWidth="1"/>
    <col min="6" max="6" width="8.83203125" style="1"/>
    <col min="7" max="7" width="9.1640625" style="1" customWidth="1"/>
    <col min="8" max="16384" width="8.83203125" style="1"/>
  </cols>
  <sheetData>
    <row r="1" spans="1:9" ht="21" x14ac:dyDescent="0.2">
      <c r="A1" s="46" t="s">
        <v>25</v>
      </c>
      <c r="B1" s="46"/>
      <c r="C1" s="46"/>
      <c r="D1" s="46"/>
      <c r="E1" s="46"/>
    </row>
    <row r="2" spans="1:9" ht="16" x14ac:dyDescent="0.2">
      <c r="A2" s="45" t="s">
        <v>47</v>
      </c>
      <c r="B2" s="2"/>
      <c r="C2" s="2"/>
      <c r="D2" s="2"/>
      <c r="E2" s="2"/>
    </row>
    <row r="3" spans="1:9" x14ac:dyDescent="0.2">
      <c r="A3" s="28"/>
      <c r="B3" s="2"/>
      <c r="C3" s="2"/>
      <c r="D3" s="2"/>
      <c r="E3" s="2"/>
    </row>
    <row r="4" spans="1:9" x14ac:dyDescent="0.2">
      <c r="A4" s="47" t="s">
        <v>15</v>
      </c>
      <c r="B4" s="47"/>
      <c r="C4" s="3"/>
      <c r="D4" s="48" t="s">
        <v>41</v>
      </c>
      <c r="E4" s="48"/>
    </row>
    <row r="5" spans="1:9" x14ac:dyDescent="0.2">
      <c r="A5" s="32" t="s">
        <v>0</v>
      </c>
      <c r="B5" s="33" t="s">
        <v>1</v>
      </c>
      <c r="C5" s="3"/>
      <c r="D5" s="37" t="s">
        <v>0</v>
      </c>
      <c r="E5" s="38" t="s">
        <v>1</v>
      </c>
    </row>
    <row r="6" spans="1:9" x14ac:dyDescent="0.2">
      <c r="A6" s="8" t="s">
        <v>59</v>
      </c>
      <c r="B6" s="19"/>
      <c r="C6" s="3"/>
      <c r="D6" s="7" t="s">
        <v>17</v>
      </c>
      <c r="E6" s="22">
        <v>0</v>
      </c>
    </row>
    <row r="7" spans="1:9" x14ac:dyDescent="0.2">
      <c r="A7" s="7" t="s">
        <v>24</v>
      </c>
      <c r="B7" s="22">
        <v>0</v>
      </c>
      <c r="C7" s="3"/>
      <c r="D7" s="7" t="s">
        <v>18</v>
      </c>
      <c r="E7" s="22">
        <v>0</v>
      </c>
    </row>
    <row r="8" spans="1:9" x14ac:dyDescent="0.2">
      <c r="A8" s="7" t="s">
        <v>16</v>
      </c>
      <c r="B8" s="22"/>
      <c r="C8" s="3"/>
      <c r="D8" s="7" t="s">
        <v>19</v>
      </c>
      <c r="E8" s="22">
        <v>0</v>
      </c>
    </row>
    <row r="9" spans="1:9" x14ac:dyDescent="0.2">
      <c r="A9" s="8" t="s">
        <v>58</v>
      </c>
      <c r="B9" s="19"/>
      <c r="C9" s="3"/>
      <c r="D9" s="7" t="s">
        <v>20</v>
      </c>
      <c r="E9" s="22">
        <v>0</v>
      </c>
    </row>
    <row r="10" spans="1:9" x14ac:dyDescent="0.2">
      <c r="A10" s="7" t="s">
        <v>24</v>
      </c>
      <c r="B10" s="22">
        <v>0</v>
      </c>
      <c r="C10" s="3"/>
      <c r="D10" s="7" t="s">
        <v>21</v>
      </c>
      <c r="E10" s="22">
        <v>0</v>
      </c>
    </row>
    <row r="11" spans="1:9" x14ac:dyDescent="0.2">
      <c r="A11" s="7" t="s">
        <v>16</v>
      </c>
      <c r="B11" s="22"/>
      <c r="C11" s="3"/>
      <c r="D11" s="7" t="s">
        <v>22</v>
      </c>
      <c r="E11" s="22">
        <v>0</v>
      </c>
    </row>
    <row r="12" spans="1:9" x14ac:dyDescent="0.2">
      <c r="A12" s="8" t="s">
        <v>60</v>
      </c>
      <c r="B12" s="19"/>
      <c r="C12" s="3"/>
      <c r="D12" s="7" t="s">
        <v>23</v>
      </c>
      <c r="E12" s="22">
        <v>0</v>
      </c>
      <c r="I12" s="21"/>
    </row>
    <row r="13" spans="1:9" x14ac:dyDescent="0.2">
      <c r="A13" s="7" t="s">
        <v>24</v>
      </c>
      <c r="B13" s="22">
        <v>0</v>
      </c>
      <c r="C13" s="3"/>
      <c r="D13" s="7"/>
      <c r="E13" s="22">
        <v>0</v>
      </c>
    </row>
    <row r="14" spans="1:9" x14ac:dyDescent="0.2">
      <c r="A14" s="7" t="s">
        <v>16</v>
      </c>
      <c r="B14" s="22">
        <v>0</v>
      </c>
      <c r="C14" s="3"/>
      <c r="D14" s="39" t="s">
        <v>54</v>
      </c>
      <c r="E14" s="40">
        <f>SUBTOTAL(109,SemesterExpenses17[Amount])</f>
        <v>0</v>
      </c>
    </row>
    <row r="15" spans="1:9" x14ac:dyDescent="0.2">
      <c r="A15" s="8" t="s">
        <v>61</v>
      </c>
      <c r="B15" s="19"/>
      <c r="C15" s="3"/>
    </row>
    <row r="16" spans="1:9" x14ac:dyDescent="0.2">
      <c r="A16" s="7" t="s">
        <v>24</v>
      </c>
      <c r="B16" s="22">
        <v>0</v>
      </c>
      <c r="C16" s="3"/>
      <c r="D16" s="48" t="s">
        <v>46</v>
      </c>
      <c r="E16" s="48"/>
    </row>
    <row r="17" spans="1:5" x14ac:dyDescent="0.2">
      <c r="A17" s="7" t="s">
        <v>16</v>
      </c>
      <c r="B17" s="22">
        <v>0</v>
      </c>
      <c r="C17" s="3"/>
      <c r="D17" s="37" t="s">
        <v>0</v>
      </c>
      <c r="E17" s="38" t="s">
        <v>1</v>
      </c>
    </row>
    <row r="18" spans="1:5" x14ac:dyDescent="0.2">
      <c r="A18" s="32" t="s">
        <v>51</v>
      </c>
      <c r="B18" s="34">
        <f>SUBTOTAL(109,MonthlyIncome14[Amount])</f>
        <v>0</v>
      </c>
      <c r="C18" s="3"/>
      <c r="D18" s="7" t="s">
        <v>26</v>
      </c>
      <c r="E18" s="22">
        <v>0</v>
      </c>
    </row>
    <row r="19" spans="1:5" x14ac:dyDescent="0.2">
      <c r="A19" s="9"/>
      <c r="B19" s="4"/>
      <c r="C19" s="3"/>
      <c r="D19" s="7" t="s">
        <v>27</v>
      </c>
      <c r="E19" s="22">
        <v>0</v>
      </c>
    </row>
    <row r="20" spans="1:5" x14ac:dyDescent="0.2">
      <c r="A20" s="9" t="s">
        <v>43</v>
      </c>
      <c r="B20" s="23">
        <v>11</v>
      </c>
      <c r="C20" s="3"/>
      <c r="D20" s="7" t="s">
        <v>28</v>
      </c>
      <c r="E20" s="22">
        <v>0</v>
      </c>
    </row>
    <row r="21" spans="1:5" x14ac:dyDescent="0.2">
      <c r="A21" s="9" t="s">
        <v>42</v>
      </c>
      <c r="B21" s="4"/>
      <c r="C21" s="3"/>
      <c r="D21" s="7" t="s">
        <v>29</v>
      </c>
      <c r="E21" s="22">
        <v>0</v>
      </c>
    </row>
    <row r="22" spans="1:5" x14ac:dyDescent="0.2">
      <c r="A22" s="3"/>
      <c r="B22" s="3"/>
      <c r="C22" s="3"/>
      <c r="D22" s="39" t="s">
        <v>55</v>
      </c>
      <c r="E22" s="40">
        <f>SUBTOTAL(109,SemesterExpenses1710[Amount])</f>
        <v>0</v>
      </c>
    </row>
    <row r="23" spans="1:5" x14ac:dyDescent="0.2">
      <c r="A23" s="48" t="s">
        <v>44</v>
      </c>
      <c r="B23" s="48"/>
      <c r="C23" s="3"/>
      <c r="D23" s="49" t="s">
        <v>63</v>
      </c>
      <c r="E23" s="50"/>
    </row>
    <row r="24" spans="1:5" x14ac:dyDescent="0.2">
      <c r="A24" s="37" t="s">
        <v>0</v>
      </c>
      <c r="B24" s="38" t="s">
        <v>1</v>
      </c>
      <c r="C24" s="3"/>
      <c r="D24" s="50"/>
      <c r="E24" s="50"/>
    </row>
    <row r="25" spans="1:5" x14ac:dyDescent="0.2">
      <c r="A25" s="7" t="s">
        <v>4</v>
      </c>
      <c r="B25" s="22"/>
      <c r="C25" s="20"/>
      <c r="D25" s="31"/>
      <c r="E25" s="31"/>
    </row>
    <row r="26" spans="1:5" x14ac:dyDescent="0.2">
      <c r="A26" s="7" t="s">
        <v>5</v>
      </c>
      <c r="B26" s="22"/>
      <c r="C26" s="20"/>
    </row>
    <row r="27" spans="1:5" x14ac:dyDescent="0.2">
      <c r="A27" s="7" t="s">
        <v>6</v>
      </c>
      <c r="B27" s="22">
        <v>0</v>
      </c>
      <c r="C27" s="20"/>
      <c r="D27" s="48" t="s">
        <v>62</v>
      </c>
      <c r="E27" s="48"/>
    </row>
    <row r="28" spans="1:5" x14ac:dyDescent="0.2">
      <c r="A28" s="7" t="s">
        <v>7</v>
      </c>
      <c r="B28" s="22">
        <v>0</v>
      </c>
      <c r="C28" s="20"/>
      <c r="D28" s="37" t="s">
        <v>0</v>
      </c>
      <c r="E28" s="38" t="s">
        <v>1</v>
      </c>
    </row>
    <row r="29" spans="1:5" x14ac:dyDescent="0.2">
      <c r="A29" s="7" t="s">
        <v>30</v>
      </c>
      <c r="B29" s="22">
        <v>0</v>
      </c>
      <c r="C29" s="20"/>
      <c r="D29" s="7" t="s">
        <v>34</v>
      </c>
      <c r="E29" s="15">
        <v>1950</v>
      </c>
    </row>
    <row r="30" spans="1:5" x14ac:dyDescent="0.2">
      <c r="A30" s="7" t="s">
        <v>8</v>
      </c>
      <c r="B30" s="22">
        <v>0</v>
      </c>
      <c r="C30" s="20"/>
      <c r="D30" s="7" t="s">
        <v>35</v>
      </c>
      <c r="E30" s="15">
        <v>633</v>
      </c>
    </row>
    <row r="31" spans="1:5" x14ac:dyDescent="0.2">
      <c r="A31" s="7" t="s">
        <v>12</v>
      </c>
      <c r="B31" s="22">
        <v>0</v>
      </c>
      <c r="C31" s="20"/>
      <c r="D31" s="7" t="s">
        <v>9</v>
      </c>
      <c r="E31" s="15">
        <v>174</v>
      </c>
    </row>
    <row r="32" spans="1:5" x14ac:dyDescent="0.2">
      <c r="A32" s="7" t="s">
        <v>13</v>
      </c>
      <c r="B32" s="22">
        <v>0</v>
      </c>
      <c r="C32" s="20"/>
      <c r="D32" s="7" t="s">
        <v>36</v>
      </c>
      <c r="E32" s="15">
        <v>363</v>
      </c>
    </row>
    <row r="33" spans="1:5" x14ac:dyDescent="0.2">
      <c r="A33" s="10" t="s">
        <v>39</v>
      </c>
      <c r="B33" s="22">
        <v>0</v>
      </c>
      <c r="C33" s="20"/>
      <c r="D33" s="10"/>
      <c r="E33" s="27"/>
    </row>
    <row r="34" spans="1:5" x14ac:dyDescent="0.2">
      <c r="A34" s="29" t="s">
        <v>49</v>
      </c>
      <c r="B34" s="22">
        <v>0</v>
      </c>
      <c r="C34" s="20"/>
      <c r="D34" s="43" t="s">
        <v>2</v>
      </c>
      <c r="E34" s="44">
        <f>SUBTOTAL(109,SemesterExpenses171012[Amount])</f>
        <v>3120</v>
      </c>
    </row>
    <row r="35" spans="1:5" x14ac:dyDescent="0.2">
      <c r="A35" s="29" t="s">
        <v>38</v>
      </c>
      <c r="B35" s="22">
        <v>0</v>
      </c>
      <c r="C35" s="20"/>
      <c r="D35" s="48" t="s">
        <v>31</v>
      </c>
      <c r="E35" s="48"/>
    </row>
    <row r="36" spans="1:5" ht="16" thickBot="1" x14ac:dyDescent="0.25">
      <c r="A36" s="29" t="s">
        <v>37</v>
      </c>
      <c r="B36" s="24">
        <v>0</v>
      </c>
      <c r="C36" s="20"/>
      <c r="D36" s="35" t="s">
        <v>0</v>
      </c>
      <c r="E36" s="36" t="s">
        <v>1</v>
      </c>
    </row>
    <row r="37" spans="1:5" ht="17" thickTop="1" thickBot="1" x14ac:dyDescent="0.25">
      <c r="A37" s="30" t="s">
        <v>48</v>
      </c>
      <c r="B37" s="22">
        <v>0</v>
      </c>
      <c r="C37" s="20"/>
      <c r="D37" s="11" t="s">
        <v>50</v>
      </c>
      <c r="E37" s="16">
        <f>B18</f>
        <v>0</v>
      </c>
    </row>
    <row r="38" spans="1:5" ht="16" thickTop="1" x14ac:dyDescent="0.2">
      <c r="A38" s="30" t="s">
        <v>10</v>
      </c>
      <c r="B38" s="22">
        <v>0</v>
      </c>
      <c r="C38" s="20"/>
      <c r="D38" s="12" t="s">
        <v>56</v>
      </c>
      <c r="E38" s="17">
        <f xml:space="preserve"> B45</f>
        <v>0</v>
      </c>
    </row>
    <row r="39" spans="1:5" ht="16" thickBot="1" x14ac:dyDescent="0.25">
      <c r="A39" s="30" t="s">
        <v>11</v>
      </c>
      <c r="B39" s="22">
        <v>0</v>
      </c>
      <c r="C39" s="21"/>
      <c r="D39" s="11" t="s">
        <v>57</v>
      </c>
      <c r="E39" s="16">
        <f>E22</f>
        <v>0</v>
      </c>
    </row>
    <row r="40" spans="1:5" ht="16" thickTop="1" x14ac:dyDescent="0.2">
      <c r="A40" s="7" t="s">
        <v>14</v>
      </c>
      <c r="B40" s="25">
        <v>0</v>
      </c>
      <c r="C40" s="21"/>
      <c r="D40" s="13" t="s">
        <v>3</v>
      </c>
      <c r="E40" s="18">
        <f>E37-E38-E39</f>
        <v>0</v>
      </c>
    </row>
    <row r="41" spans="1:5" x14ac:dyDescent="0.2">
      <c r="A41" s="5" t="s">
        <v>40</v>
      </c>
      <c r="B41" s="26">
        <v>0</v>
      </c>
      <c r="C41" s="21"/>
      <c r="D41" s="14" t="s">
        <v>32</v>
      </c>
      <c r="E41" s="6"/>
    </row>
    <row r="42" spans="1:5" x14ac:dyDescent="0.2">
      <c r="A42" s="5" t="s">
        <v>40</v>
      </c>
      <c r="B42" s="26">
        <v>0</v>
      </c>
      <c r="C42" s="21"/>
      <c r="D42" s="14" t="s">
        <v>33</v>
      </c>
      <c r="E42" s="6"/>
    </row>
    <row r="43" spans="1:5" x14ac:dyDescent="0.2">
      <c r="A43" s="7" t="s">
        <v>45</v>
      </c>
      <c r="B43" s="26">
        <v>0</v>
      </c>
      <c r="C43" s="21"/>
    </row>
    <row r="44" spans="1:5" ht="16" thickBot="1" x14ac:dyDescent="0.25">
      <c r="A44" s="39" t="s">
        <v>52</v>
      </c>
      <c r="B44" s="40">
        <f>SUBTOTAL(109,MonthlyExpenses15[Amount])</f>
        <v>0</v>
      </c>
      <c r="C44" s="21"/>
    </row>
    <row r="45" spans="1:5" ht="16" thickTop="1" x14ac:dyDescent="0.2">
      <c r="A45" s="41" t="s">
        <v>53</v>
      </c>
      <c r="B45" s="42">
        <f>B44*B20</f>
        <v>0</v>
      </c>
    </row>
  </sheetData>
  <mergeCells count="8">
    <mergeCell ref="A1:E1"/>
    <mergeCell ref="A4:B4"/>
    <mergeCell ref="D35:E35"/>
    <mergeCell ref="A23:B23"/>
    <mergeCell ref="D4:E4"/>
    <mergeCell ref="D16:E16"/>
    <mergeCell ref="D27:E27"/>
    <mergeCell ref="D23:E24"/>
  </mergeCells>
  <conditionalFormatting sqref="A2">
    <cfRule type="dataBar" priority="1">
      <dataBar>
        <cfvo type="min"/>
        <cfvo type="max"/>
        <color theme="7"/>
      </dataBar>
      <extLst>
        <ext xmlns:x14="http://schemas.microsoft.com/office/spreadsheetml/2009/9/main" uri="{B025F937-C7B1-47D3-B67F-A62EFF666E3E}">
          <x14:id>{46A35A02-2900-4AAA-9AAB-403C97AB9463}</x14:id>
        </ext>
      </extLst>
    </cfRule>
  </conditionalFormatting>
  <conditionalFormatting sqref="B6:B17">
    <cfRule type="dataBar" priority="9">
      <dataBar>
        <cfvo type="min"/>
        <cfvo type="max"/>
        <color theme="7"/>
      </dataBar>
      <extLst>
        <ext xmlns:x14="http://schemas.microsoft.com/office/spreadsheetml/2009/9/main" uri="{B025F937-C7B1-47D3-B67F-A62EFF666E3E}">
          <x14:id>{9036C113-5C0D-4DB7-8F45-39340414A038}</x14:id>
        </ext>
      </extLst>
    </cfRule>
  </conditionalFormatting>
  <conditionalFormatting sqref="B25:B43">
    <cfRule type="dataBar" priority="16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{FB0C9F9A-34F1-449A-A597-1146D4DAB4AE}</x14:id>
        </ext>
      </extLst>
    </cfRule>
  </conditionalFormatting>
  <conditionalFormatting sqref="E6:E13">
    <cfRule type="dataBar" priority="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{4539792F-4F29-4A8B-A835-6AF2F3E59426}</x14:id>
        </ext>
      </extLst>
    </cfRule>
  </conditionalFormatting>
  <conditionalFormatting sqref="E18:E21">
    <cfRule type="dataBar" priority="1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{B3C30295-7762-4C9A-AAB8-D51474956A91}</x14:id>
        </ext>
      </extLst>
    </cfRule>
  </conditionalFormatting>
  <conditionalFormatting sqref="E29:E33">
    <cfRule type="dataBar" priority="13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{B0F72174-C112-4537-9E0A-D77B4D7FB235}</x14:id>
        </ext>
      </extLst>
    </cfRule>
  </conditionalFormatting>
  <conditionalFormatting sqref="E37:E39">
    <cfRule type="dataBar" priority="11">
      <dataBar>
        <cfvo type="min"/>
        <cfvo type="max"/>
        <color theme="7"/>
      </dataBar>
      <extLst>
        <ext xmlns:x14="http://schemas.microsoft.com/office/spreadsheetml/2009/9/main" uri="{B025F937-C7B1-47D3-B67F-A62EFF666E3E}">
          <x14:id>{7E741259-2309-4F7B-A332-E309BB075526}</x14:id>
        </ext>
      </extLst>
    </cfRule>
  </conditionalFormatting>
  <conditionalFormatting sqref="E37:E42">
    <cfRule type="dataBar" priority="1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{6A520BAA-132C-41F9-86B9-61E6B934028E}</x14:id>
        </ext>
      </extLst>
    </cfRule>
  </conditionalFormatting>
  <pageMargins left="0.25" right="0.25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A35A02-2900-4AAA-9AAB-403C97AB946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A2</xm:sqref>
        </x14:conditionalFormatting>
        <x14:conditionalFormatting xmlns:xm="http://schemas.microsoft.com/office/excel/2006/main">
          <x14:cfRule type="dataBar" id="{9036C113-5C0D-4DB7-8F45-39340414A038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B6:B17</xm:sqref>
        </x14:conditionalFormatting>
        <x14:conditionalFormatting xmlns:xm="http://schemas.microsoft.com/office/excel/2006/main">
          <x14:cfRule type="dataBar" id="{FB0C9F9A-34F1-449A-A597-1146D4DAB4A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B25:B43</xm:sqref>
        </x14:conditionalFormatting>
        <x14:conditionalFormatting xmlns:xm="http://schemas.microsoft.com/office/excel/2006/main">
          <x14:cfRule type="dataBar" id="{4539792F-4F29-4A8B-A835-6AF2F3E5942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E6:E13</xm:sqref>
        </x14:conditionalFormatting>
        <x14:conditionalFormatting xmlns:xm="http://schemas.microsoft.com/office/excel/2006/main">
          <x14:cfRule type="dataBar" id="{B3C30295-7762-4C9A-AAB8-D51474956A9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E18:E21</xm:sqref>
        </x14:conditionalFormatting>
        <x14:conditionalFormatting xmlns:xm="http://schemas.microsoft.com/office/excel/2006/main">
          <x14:cfRule type="dataBar" id="{B0F72174-C112-4537-9E0A-D77B4D7FB23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E29:E33</xm:sqref>
        </x14:conditionalFormatting>
        <x14:conditionalFormatting xmlns:xm="http://schemas.microsoft.com/office/excel/2006/main">
          <x14:cfRule type="dataBar" id="{7E741259-2309-4F7B-A332-E309BB075526}">
            <x14:dataBar minLength="0" maxLength="100">
              <x14:cfvo type="autoMin"/>
              <x14:cfvo type="autoMax"/>
              <x14:negativeFillColor theme="1"/>
              <x14:axisColor rgb="FF000000"/>
            </x14:dataBar>
          </x14:cfRule>
          <xm:sqref>E37:E39</xm:sqref>
        </x14:conditionalFormatting>
        <x14:conditionalFormatting xmlns:xm="http://schemas.microsoft.com/office/excel/2006/main">
          <x14:cfRule type="dataBar" id="{6A520BAA-132C-41F9-86B9-61E6B934028E}">
            <x14:dataBar minLength="0" maxLength="100">
              <x14:cfvo type="autoMin"/>
              <x14:cfvo type="autoMax"/>
              <x14:negativeFillColor rgb="FFFF0000"/>
              <x14:axisColor theme="1"/>
            </x14:dataBar>
          </x14:cfRule>
          <xm:sqref>E37:E42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7ba773-fff6-4757-a5be-4b554036a95a" xsi:nil="true"/>
    <lcf76f155ced4ddcb4097134ff3c332f xmlns="7350ee80-ac77-4571-a861-c3d6c7eb72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95AD26979F954790B7AA79F6361D27" ma:contentTypeVersion="15" ma:contentTypeDescription="Create a new document." ma:contentTypeScope="" ma:versionID="2247161156e2ca1e82b23e68b30f86b7">
  <xsd:schema xmlns:xsd="http://www.w3.org/2001/XMLSchema" xmlns:xs="http://www.w3.org/2001/XMLSchema" xmlns:p="http://schemas.microsoft.com/office/2006/metadata/properties" xmlns:ns2="7350ee80-ac77-4571-a861-c3d6c7eb725f" xmlns:ns3="a77ba773-fff6-4757-a5be-4b554036a95a" targetNamespace="http://schemas.microsoft.com/office/2006/metadata/properties" ma:root="true" ma:fieldsID="f5e6b9ea121779375e387e1d3b2520c2" ns2:_="" ns3:_="">
    <xsd:import namespace="7350ee80-ac77-4571-a861-c3d6c7eb725f"/>
    <xsd:import namespace="a77ba773-fff6-4757-a5be-4b554036a9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0ee80-ac77-4571-a861-c3d6c7eb7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973eda6-ee47-49cd-8b90-1ba368fd3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ba773-fff6-4757-a5be-4b554036a95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41e854c-4b1e-40ce-917a-0e7557384382}" ma:internalName="TaxCatchAll" ma:showField="CatchAllData" ma:web="a77ba773-fff6-4757-a5be-4b554036a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34E99-50B9-4727-89CE-498F221C6CC0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7350ee80-ac77-4571-a861-c3d6c7eb725f"/>
    <ds:schemaRef ds:uri="a77ba773-fff6-4757-a5be-4b554036a95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8D7F956-8180-454F-BB54-B701196DAD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190CF-6B30-46F7-9038-3129137FE2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Simpson, Carole</dc:creator>
  <cp:lastModifiedBy>Tam, Joe</cp:lastModifiedBy>
  <cp:lastPrinted>2014-12-08T18:38:33Z</cp:lastPrinted>
  <dcterms:created xsi:type="dcterms:W3CDTF">2014-11-18T18:42:26Z</dcterms:created>
  <dcterms:modified xsi:type="dcterms:W3CDTF">2025-04-30T18:52:21Z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0x010100AF95AD26979F954790B7AA79F6361D27</vt:lpwstr>
  </property>
  <property fmtid="{D5CDD505-2E9C-101B-9397-08002B2CF9AE}" pid="3" name="MediaServiceImageTags">
    <vt:lpwstr/>
  </property>
</Properties>
</file>